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50" activeTab="0"/>
  </bookViews>
  <sheets>
    <sheet name="додаток 4 на 21.03.2019 " sheetId="1" r:id="rId1"/>
  </sheets>
  <definedNames>
    <definedName name="_xlfn.AGGREGATE" hidden="1">#NAME?</definedName>
    <definedName name="_xlnm.Print_Area" localSheetId="0">'додаток 4 на 21.03.2019 '!$A$1:$J$39</definedName>
  </definedNames>
  <calcPr fullCalcOnLoad="1" refMode="R1C1"/>
</workbook>
</file>

<file path=xl/sharedStrings.xml><?xml version="1.0" encoding="utf-8"?>
<sst xmlns="http://schemas.openxmlformats.org/spreadsheetml/2006/main" count="48" uniqueCount="48">
  <si>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</si>
  <si>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</si>
  <si>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</si>
  <si>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</si>
  <si>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</si>
  <si>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</si>
  <si>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</si>
  <si>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</si>
  <si>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</si>
  <si>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</si>
  <si>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грн.</t>
  </si>
  <si>
    <t>Утримання та ефективна експлуатація об"єктів житлово-комунального господарства</t>
  </si>
  <si>
    <t>0620</t>
  </si>
  <si>
    <t>С.П. Одарич</t>
  </si>
  <si>
    <t>6000</t>
  </si>
  <si>
    <t>Житлово-комунальне господарство</t>
  </si>
  <si>
    <t>3117300</t>
  </si>
  <si>
    <t>7300</t>
  </si>
  <si>
    <t>Буівництво та регіональний розвиток</t>
  </si>
  <si>
    <r>
      <t xml:space="preserve">Управління майна та інвестицій Теплодарської міської ради </t>
    </r>
    <r>
      <rPr>
        <i/>
        <sz val="10"/>
        <rFont val="Times New Roman"/>
        <family val="1"/>
      </rPr>
      <t>(головний розпорядник)</t>
    </r>
  </si>
  <si>
    <r>
      <t xml:space="preserve">Управління майна та інвестицій Теплодарської міської ради  </t>
    </r>
    <r>
      <rPr>
        <i/>
        <sz val="10"/>
        <rFont val="Times New Roman"/>
        <family val="1"/>
      </rPr>
      <t>(відповідальний виконавець)</t>
    </r>
  </si>
  <si>
    <t>0443</t>
  </si>
  <si>
    <t>Капітальний ремонт  житлового будинку № 25  по вул.Генерала Плієва м.Теплодар Одеської області</t>
  </si>
  <si>
    <t>Капітальний ремонт покрівлі житлового будинку № 7  по пр.Енергетиків м.Теплодар Одеської області</t>
  </si>
  <si>
    <t>Капітальний ремонт міжпанельних швів житлового будинку № 9  по пр.Енергетиків м.Теплодар Одеської області</t>
  </si>
  <si>
    <t>Капітальний ремонт міжпанельних швів житлового будинку № 87  по пр.Енергетиків м.Теплодар Одеської області</t>
  </si>
  <si>
    <t>Капітальний ремонт міжпанельних швів житлового будинку №14  по вул.Піонерній м.Теплодар Одеської області (підїзд №1)</t>
  </si>
  <si>
    <t>Капітальний ремонт міжпанельних швів житлового будинку №12  по вул.Піонерній м.Теплодар Одеської області (підїзд №1,№2)</t>
  </si>
  <si>
    <t>Капітальний ремонт міжпанельних швів житлового будинку №6  по пр.Енергетиків м.Теплодар Одеської області</t>
  </si>
  <si>
    <t>Капітальний ремонт міжпанельних швів житлового будинку №84  по пр.Енергетиків м.Теплодар Одеської області</t>
  </si>
  <si>
    <t>Капітальний ремонт централізованого опалення житлових будинків м.Теплодар Одеської області (заміна ізоляції трубопроводів)</t>
  </si>
  <si>
    <t xml:space="preserve">Капітальний ремонт  житлового будинку №28  по вул.Піонерній м.Теплодар Одеської області (теплоізоляція фасаду) </t>
  </si>
  <si>
    <t>Будівництво інших об"єктів соціальної та виробничої інфраструктури комунальної власності</t>
  </si>
  <si>
    <t>Капітальний ремонт адміністративного будинку виконавчого комітету Теплодарської міської ради м.Теплодар Одеської області</t>
  </si>
  <si>
    <t>3117330</t>
  </si>
  <si>
    <t>7330</t>
  </si>
  <si>
    <t>Капітальний ремонт блоку обслуговування гуртожитку № 26,27,28 по вул.Піонерна м.Теплодар Одеської області</t>
  </si>
  <si>
    <t>Забезпечення функціонування підприємств, установ та організацій, що виробляють, виконують та/або надають житлово – комунальні послуги</t>
  </si>
  <si>
    <t>Громадський порядок та безпека</t>
  </si>
  <si>
    <t>Інші заходи громадського порядку та безпеки</t>
  </si>
  <si>
    <t>Будівництво підвідного газопроводу до м.Теплодар Одеської області</t>
  </si>
  <si>
    <r>
      <t>Виготовлення проектно - кошторисної документації по об"єкту:"Будівництво підвідного газопроводу до м.Теплодар Одеської області</t>
    </r>
    <r>
      <rPr>
        <i/>
        <sz val="12"/>
        <color indexed="8"/>
        <rFont val="Times New Roman"/>
        <family val="1"/>
      </rPr>
      <t>"</t>
    </r>
  </si>
  <si>
    <t>Перелік об’єктів, видатки на які у 2019  році будуть проводитися за рахунок коштів місцевого бюджету розвитку</t>
  </si>
  <si>
    <t xml:space="preserve">Додаток  4
до  рішення   </t>
  </si>
  <si>
    <t>Теплодарської міської ради</t>
  </si>
  <si>
    <t>від 26 березня 2019р.</t>
  </si>
  <si>
    <t>№551-VII</t>
  </si>
  <si>
    <t>Начальник фінансового управління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</si>
</sst>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[$-419]General"/>
    <numFmt numFmtId="218" formatCode="[$-419]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7" fillId="3" borderId="0" applyNumberFormat="0" applyBorder="0" applyAlignment="0" applyProtection="0"/>
    <xf numFmtId="0" fontId="13" fillId="4" borderId="0" applyNumberFormat="0" applyBorder="0" applyAlignment="0" applyProtection="0"/>
    <xf numFmtId="0" fontId="47" fillId="5" borderId="0" applyNumberFormat="0" applyBorder="0" applyAlignment="0" applyProtection="0"/>
    <xf numFmtId="0" fontId="13" fillId="6" borderId="0" applyNumberFormat="0" applyBorder="0" applyAlignment="0" applyProtection="0"/>
    <xf numFmtId="0" fontId="47" fillId="7" borderId="0" applyNumberFormat="0" applyBorder="0" applyAlignment="0" applyProtection="0"/>
    <xf numFmtId="0" fontId="13" fillId="8" borderId="0" applyNumberFormat="0" applyBorder="0" applyAlignment="0" applyProtection="0"/>
    <xf numFmtId="0" fontId="47" fillId="9" borderId="0" applyNumberFormat="0" applyBorder="0" applyAlignment="0" applyProtection="0"/>
    <xf numFmtId="0" fontId="13" fillId="10" borderId="0" applyNumberFormat="0" applyBorder="0" applyAlignment="0" applyProtection="0"/>
    <xf numFmtId="0" fontId="47" fillId="11" borderId="0" applyNumberFormat="0" applyBorder="0" applyAlignment="0" applyProtection="0"/>
    <xf numFmtId="0" fontId="13" fillId="12" borderId="0" applyNumberFormat="0" applyBorder="0" applyAlignment="0" applyProtection="0"/>
    <xf numFmtId="0" fontId="47" fillId="13" borderId="0" applyNumberFormat="0" applyBorder="0" applyAlignment="0" applyProtection="0"/>
    <xf numFmtId="0" fontId="13" fillId="14" borderId="0" applyNumberFormat="0" applyBorder="0" applyAlignment="0" applyProtection="0"/>
    <xf numFmtId="0" fontId="47" fillId="15" borderId="0" applyNumberFormat="0" applyBorder="0" applyAlignment="0" applyProtection="0"/>
    <xf numFmtId="0" fontId="13" fillId="16" borderId="0" applyNumberFormat="0" applyBorder="0" applyAlignment="0" applyProtection="0"/>
    <xf numFmtId="0" fontId="47" fillId="17" borderId="0" applyNumberFormat="0" applyBorder="0" applyAlignment="0" applyProtection="0"/>
    <xf numFmtId="0" fontId="13" fillId="18" borderId="0" applyNumberFormat="0" applyBorder="0" applyAlignment="0" applyProtection="0"/>
    <xf numFmtId="0" fontId="47" fillId="19" borderId="0" applyNumberFormat="0" applyBorder="0" applyAlignment="0" applyProtection="0"/>
    <xf numFmtId="0" fontId="13" fillId="8" borderId="0" applyNumberFormat="0" applyBorder="0" applyAlignment="0" applyProtection="0"/>
    <xf numFmtId="0" fontId="47" fillId="20" borderId="0" applyNumberFormat="0" applyBorder="0" applyAlignment="0" applyProtection="0"/>
    <xf numFmtId="0" fontId="13" fillId="14" borderId="0" applyNumberFormat="0" applyBorder="0" applyAlignment="0" applyProtection="0"/>
    <xf numFmtId="0" fontId="47" fillId="21" borderId="0" applyNumberFormat="0" applyBorder="0" applyAlignment="0" applyProtection="0"/>
    <xf numFmtId="0" fontId="13" fillId="22" borderId="0" applyNumberFormat="0" applyBorder="0" applyAlignment="0" applyProtection="0"/>
    <xf numFmtId="0" fontId="47" fillId="23" borderId="0" applyNumberFormat="0" applyBorder="0" applyAlignment="0" applyProtection="0"/>
    <xf numFmtId="0" fontId="12" fillId="24" borderId="0" applyNumberFormat="0" applyBorder="0" applyAlignment="0" applyProtection="0"/>
    <xf numFmtId="0" fontId="48" fillId="25" borderId="0" applyNumberFormat="0" applyBorder="0" applyAlignment="0" applyProtection="0"/>
    <xf numFmtId="0" fontId="12" fillId="16" borderId="0" applyNumberFormat="0" applyBorder="0" applyAlignment="0" applyProtection="0"/>
    <xf numFmtId="0" fontId="48" fillId="26" borderId="0" applyNumberFormat="0" applyBorder="0" applyAlignment="0" applyProtection="0"/>
    <xf numFmtId="0" fontId="12" fillId="18" borderId="0" applyNumberFormat="0" applyBorder="0" applyAlignment="0" applyProtection="0"/>
    <xf numFmtId="0" fontId="48" fillId="27" borderId="0" applyNumberFormat="0" applyBorder="0" applyAlignment="0" applyProtection="0"/>
    <xf numFmtId="0" fontId="12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48" fillId="31" borderId="0" applyNumberFormat="0" applyBorder="0" applyAlignment="0" applyProtection="0"/>
    <xf numFmtId="0" fontId="12" fillId="32" borderId="0" applyNumberFormat="0" applyBorder="0" applyAlignment="0" applyProtection="0"/>
    <xf numFmtId="0" fontId="48" fillId="33" borderId="0" applyNumberFormat="0" applyBorder="0" applyAlignment="0" applyProtection="0"/>
    <xf numFmtId="217" fontId="49" fillId="0" borderId="0">
      <alignment/>
      <protection/>
    </xf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6" fillId="12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9" fillId="0" borderId="0">
      <alignment vertical="top"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3" fillId="47" borderId="8" applyNumberFormat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2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" fillId="4" borderId="0" applyNumberFormat="0" applyBorder="0" applyAlignment="0" applyProtection="0"/>
    <xf numFmtId="0" fontId="55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56" fillId="47" borderId="12" applyNumberFormat="0" applyAlignment="0" applyProtection="0"/>
    <xf numFmtId="0" fontId="17" fillId="0" borderId="13" applyNumberFormat="0" applyFill="0" applyAlignment="0" applyProtection="0"/>
    <xf numFmtId="0" fontId="57" fillId="51" borderId="0" applyNumberFormat="0" applyBorder="0" applyAlignment="0" applyProtection="0"/>
    <xf numFmtId="0" fontId="19" fillId="0" borderId="0">
      <alignment/>
      <protection/>
    </xf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25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 applyProtection="1">
      <alignment/>
      <protection/>
    </xf>
    <xf numFmtId="0" fontId="25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justify" vertical="center" wrapText="1"/>
    </xf>
    <xf numFmtId="0" fontId="59" fillId="0" borderId="0" xfId="0" applyNumberFormat="1" applyFont="1" applyFill="1" applyAlignment="1" applyProtection="1">
      <alignment/>
      <protection/>
    </xf>
    <xf numFmtId="0" fontId="59" fillId="0" borderId="0" xfId="0" applyFont="1" applyFill="1" applyAlignment="1">
      <alignment/>
    </xf>
    <xf numFmtId="49" fontId="33" fillId="0" borderId="14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200" fontId="0" fillId="0" borderId="14" xfId="94" applyNumberFormat="1" applyFont="1" applyFill="1" applyBorder="1">
      <alignment vertical="top"/>
      <protection/>
    </xf>
    <xf numFmtId="2" fontId="24" fillId="0" borderId="14" xfId="94" applyNumberFormat="1" applyFont="1" applyFill="1" applyBorder="1" applyAlignment="1">
      <alignment horizontal="center" vertical="center"/>
      <protection/>
    </xf>
    <xf numFmtId="2" fontId="34" fillId="0" borderId="14" xfId="94" applyNumberFormat="1" applyFont="1" applyFill="1" applyBorder="1" applyAlignment="1">
      <alignment horizontal="center" vertical="center"/>
      <protection/>
    </xf>
    <xf numFmtId="2" fontId="34" fillId="0" borderId="14" xfId="94" applyNumberFormat="1" applyFont="1" applyFill="1" applyBorder="1" applyAlignment="1">
      <alignment horizontal="center" vertical="top"/>
      <protection/>
    </xf>
    <xf numFmtId="200" fontId="36" fillId="0" borderId="14" xfId="94" applyNumberFormat="1" applyFont="1" applyFill="1" applyBorder="1" applyAlignment="1">
      <alignment horizontal="left" vertical="center" wrapText="1"/>
      <protection/>
    </xf>
    <xf numFmtId="2" fontId="34" fillId="0" borderId="14" xfId="94" applyNumberFormat="1" applyFont="1" applyFill="1" applyBorder="1" applyAlignment="1">
      <alignment horizontal="center" vertical="center" wrapText="1"/>
      <protection/>
    </xf>
    <xf numFmtId="200" fontId="34" fillId="0" borderId="14" xfId="94" applyNumberFormat="1" applyFont="1" applyFill="1" applyBorder="1" applyAlignment="1">
      <alignment horizontal="left" vertical="center" wrapText="1"/>
      <protection/>
    </xf>
    <xf numFmtId="200" fontId="28" fillId="0" borderId="14" xfId="0" applyNumberFormat="1" applyFont="1" applyFill="1" applyBorder="1" applyAlignment="1">
      <alignment vertical="center" wrapText="1"/>
    </xf>
    <xf numFmtId="2" fontId="34" fillId="0" borderId="14" xfId="0" applyNumberFormat="1" applyFont="1" applyFill="1" applyBorder="1" applyAlignment="1">
      <alignment horizontal="center" vertical="center" wrapText="1"/>
    </xf>
    <xf numFmtId="2" fontId="28" fillId="0" borderId="14" xfId="94" applyNumberFormat="1" applyFont="1" applyFill="1" applyBorder="1" applyAlignment="1">
      <alignment horizontal="center" vertical="center" wrapText="1"/>
      <protection/>
    </xf>
    <xf numFmtId="217" fontId="60" fillId="0" borderId="14" xfId="51" applyFont="1" applyBorder="1" applyAlignment="1">
      <alignment wrapText="1"/>
      <protection/>
    </xf>
    <xf numFmtId="218" fontId="60" fillId="0" borderId="14" xfId="51" applyNumberFormat="1" applyFont="1" applyBorder="1" applyAlignment="1">
      <alignment horizontal="center" vertical="center"/>
      <protection/>
    </xf>
    <xf numFmtId="217" fontId="60" fillId="0" borderId="14" xfId="51" applyFont="1" applyFill="1" applyBorder="1" applyAlignment="1">
      <alignment horizontal="left" vertical="center" wrapText="1" shrinkToFit="1"/>
      <protection/>
    </xf>
    <xf numFmtId="218" fontId="61" fillId="0" borderId="14" xfId="51" applyNumberFormat="1" applyFont="1" applyBorder="1" applyAlignment="1">
      <alignment horizontal="center" vertical="center"/>
      <protection/>
    </xf>
    <xf numFmtId="217" fontId="60" fillId="0" borderId="14" xfId="51" applyFont="1" applyBorder="1" applyAlignment="1">
      <alignment horizontal="left" vertical="center" wrapText="1"/>
      <protection/>
    </xf>
    <xf numFmtId="217" fontId="61" fillId="0" borderId="14" xfId="51" applyFont="1" applyFill="1" applyBorder="1" applyAlignment="1">
      <alignment horizontal="left" vertical="center" wrapText="1" shrinkToFit="1"/>
      <protection/>
    </xf>
    <xf numFmtId="0" fontId="24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38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left" vertical="center" wrapText="1"/>
    </xf>
  </cellXfs>
  <cellStyles count="10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Normal" xfId="51"/>
    <cellStyle name="Normal_meresha_07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Обычный 3" xfId="101"/>
    <cellStyle name="Followed Hyperlink" xfId="102"/>
    <cellStyle name="Підсумок" xfId="103"/>
    <cellStyle name="Плохой" xfId="104"/>
    <cellStyle name="Поганий" xfId="105"/>
    <cellStyle name="Пояснение" xfId="106"/>
    <cellStyle name="Примечание" xfId="107"/>
    <cellStyle name="Примітка" xfId="108"/>
    <cellStyle name="Percent" xfId="109"/>
    <cellStyle name="Результат" xfId="110"/>
    <cellStyle name="Связанная ячейка" xfId="111"/>
    <cellStyle name="Середній" xfId="112"/>
    <cellStyle name="Стиль 1" xfId="113"/>
    <cellStyle name="Текст пояснення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zoomScalePageLayoutView="0" workbookViewId="0" topLeftCell="B31">
      <selection activeCell="B39" sqref="B38:K39"/>
    </sheetView>
  </sheetViews>
  <sheetFormatPr defaultColWidth="9.16015625" defaultRowHeight="12.75"/>
  <cols>
    <col min="1" max="1" width="3.83203125" style="3" hidden="1" customWidth="1"/>
    <col min="2" max="2" width="15.16015625" style="6" customWidth="1"/>
    <col min="3" max="3" width="14" style="6" customWidth="1"/>
    <col min="4" max="4" width="16" style="6" customWidth="1"/>
    <col min="5" max="5" width="60.33203125" style="3" customWidth="1"/>
    <col min="6" max="6" width="58.16015625" style="3" customWidth="1"/>
    <col min="7" max="7" width="30.5" style="3" customWidth="1"/>
    <col min="8" max="8" width="19.5" style="3" customWidth="1"/>
    <col min="9" max="9" width="21.16015625" style="3" customWidth="1"/>
    <col min="10" max="10" width="18.66015625" style="3" customWidth="1"/>
    <col min="11" max="16384" width="9.16015625" style="2" customWidth="1"/>
  </cols>
  <sheetData>
    <row r="1" spans="5:10" ht="33.75" customHeight="1">
      <c r="E1" s="45"/>
      <c r="F1" s="6"/>
      <c r="G1" s="48" t="s">
        <v>43</v>
      </c>
      <c r="H1" s="48"/>
      <c r="I1" s="48"/>
      <c r="J1" s="48"/>
    </row>
    <row r="2" spans="5:10" ht="18" customHeight="1">
      <c r="E2" s="45"/>
      <c r="F2" s="6"/>
      <c r="G2" s="46" t="s">
        <v>44</v>
      </c>
      <c r="H2" s="46"/>
      <c r="I2" s="46"/>
      <c r="J2" s="46"/>
    </row>
    <row r="3" spans="5:10" ht="18" customHeight="1">
      <c r="E3" s="45"/>
      <c r="F3" s="6"/>
      <c r="G3" s="46" t="s">
        <v>45</v>
      </c>
      <c r="H3" s="46"/>
      <c r="I3" s="46"/>
      <c r="J3" s="46"/>
    </row>
    <row r="4" spans="5:10" ht="18" customHeight="1">
      <c r="E4" s="45"/>
      <c r="F4" s="6"/>
      <c r="G4" s="46" t="s">
        <v>46</v>
      </c>
      <c r="H4" s="46"/>
      <c r="I4" s="46"/>
      <c r="J4" s="46"/>
    </row>
    <row r="5" spans="1:10" ht="22.5" customHeight="1">
      <c r="A5" s="1"/>
      <c r="B5" s="49" t="s">
        <v>42</v>
      </c>
      <c r="C5" s="50"/>
      <c r="D5" s="50"/>
      <c r="E5" s="50"/>
      <c r="F5" s="50"/>
      <c r="G5" s="50"/>
      <c r="H5" s="50"/>
      <c r="I5" s="50"/>
      <c r="J5" s="50"/>
    </row>
    <row r="6" spans="2:10" ht="8.25" customHeight="1">
      <c r="B6" s="7"/>
      <c r="C6" s="8"/>
      <c r="D6" s="8"/>
      <c r="E6" s="8"/>
      <c r="F6" s="27"/>
      <c r="G6" s="27"/>
      <c r="H6" s="28"/>
      <c r="I6" s="27"/>
      <c r="J6" s="5" t="s">
        <v>10</v>
      </c>
    </row>
    <row r="7" spans="1:10" ht="107.25" customHeight="1">
      <c r="A7" s="9"/>
      <c r="B7" s="4" t="s">
        <v>7</v>
      </c>
      <c r="C7" s="4" t="s">
        <v>8</v>
      </c>
      <c r="D7" s="4" t="s">
        <v>9</v>
      </c>
      <c r="E7" s="11" t="s">
        <v>6</v>
      </c>
      <c r="F7" s="14" t="s">
        <v>5</v>
      </c>
      <c r="G7" s="14" t="s">
        <v>1</v>
      </c>
      <c r="H7" s="14" t="s">
        <v>2</v>
      </c>
      <c r="I7" s="14" t="s">
        <v>3</v>
      </c>
      <c r="J7" s="14" t="s">
        <v>4</v>
      </c>
    </row>
    <row r="8" spans="1:10" s="23" customFormat="1" ht="28.5">
      <c r="A8" s="22"/>
      <c r="B8" s="14">
        <v>3100000</v>
      </c>
      <c r="C8" s="15"/>
      <c r="D8" s="16"/>
      <c r="E8" s="20" t="s">
        <v>19</v>
      </c>
      <c r="F8" s="29"/>
      <c r="G8" s="30">
        <f>G9</f>
        <v>1211758.6400000001</v>
      </c>
      <c r="H8" s="30"/>
      <c r="I8" s="30">
        <f>I9</f>
        <v>1209558.6400000001</v>
      </c>
      <c r="J8" s="30">
        <f>J9</f>
        <v>1209558.6400000001</v>
      </c>
    </row>
    <row r="9" spans="1:10" s="23" customFormat="1" ht="28.5">
      <c r="A9" s="22"/>
      <c r="B9" s="14">
        <v>3110000</v>
      </c>
      <c r="C9" s="15"/>
      <c r="D9" s="16"/>
      <c r="E9" s="20" t="s">
        <v>20</v>
      </c>
      <c r="F9" s="29"/>
      <c r="G9" s="30">
        <f>G10+G25+G31</f>
        <v>1211758.6400000001</v>
      </c>
      <c r="H9" s="30"/>
      <c r="I9" s="30">
        <f>I10+I25+I31</f>
        <v>1209558.6400000001</v>
      </c>
      <c r="J9" s="30">
        <f>J10+J25+J31</f>
        <v>1209558.6400000001</v>
      </c>
    </row>
    <row r="10" spans="1:10" s="26" customFormat="1" ht="42" customHeight="1">
      <c r="A10" s="25"/>
      <c r="B10" s="14">
        <v>3116000</v>
      </c>
      <c r="C10" s="18" t="s">
        <v>14</v>
      </c>
      <c r="D10" s="18"/>
      <c r="E10" s="20"/>
      <c r="F10" s="14" t="s">
        <v>15</v>
      </c>
      <c r="G10" s="31">
        <f>G11+G23</f>
        <v>728970.5700000001</v>
      </c>
      <c r="H10" s="31"/>
      <c r="I10" s="31">
        <f>I11+I23</f>
        <v>728970.5700000001</v>
      </c>
      <c r="J10" s="31">
        <f>J11+J23</f>
        <v>728970.5700000001</v>
      </c>
    </row>
    <row r="11" spans="2:10" ht="28.5">
      <c r="B11" s="14">
        <v>3116010</v>
      </c>
      <c r="C11" s="15">
        <v>6010</v>
      </c>
      <c r="D11" s="16"/>
      <c r="E11" s="20"/>
      <c r="F11" s="20" t="s">
        <v>11</v>
      </c>
      <c r="G11" s="32">
        <f>G12</f>
        <v>628970.5700000001</v>
      </c>
      <c r="H11" s="32"/>
      <c r="I11" s="32">
        <f>G11</f>
        <v>628970.5700000001</v>
      </c>
      <c r="J11" s="32">
        <f>I11</f>
        <v>628970.5700000001</v>
      </c>
    </row>
    <row r="12" spans="2:10" ht="15.75">
      <c r="B12" s="14">
        <v>3116011</v>
      </c>
      <c r="C12" s="14">
        <v>6011</v>
      </c>
      <c r="D12" s="18" t="s">
        <v>12</v>
      </c>
      <c r="E12" s="17"/>
      <c r="F12" s="33"/>
      <c r="G12" s="34">
        <f>G13+G14+G15+G16+G17+G18+G19+G20+G21+G22</f>
        <v>628970.5700000001</v>
      </c>
      <c r="H12" s="34"/>
      <c r="I12" s="34">
        <f>G12</f>
        <v>628970.5700000001</v>
      </c>
      <c r="J12" s="34">
        <f>I12</f>
        <v>628970.5700000001</v>
      </c>
    </row>
    <row r="13" spans="2:10" ht="35.25" customHeight="1">
      <c r="B13" s="14"/>
      <c r="C13" s="14"/>
      <c r="D13" s="18"/>
      <c r="E13" s="17"/>
      <c r="F13" s="39" t="s">
        <v>22</v>
      </c>
      <c r="G13" s="40">
        <v>100000</v>
      </c>
      <c r="H13" s="34"/>
      <c r="I13" s="38">
        <f>G13</f>
        <v>100000</v>
      </c>
      <c r="J13" s="38">
        <f>I13</f>
        <v>100000</v>
      </c>
    </row>
    <row r="14" spans="2:10" ht="34.5" customHeight="1">
      <c r="B14" s="14"/>
      <c r="C14" s="14"/>
      <c r="D14" s="18"/>
      <c r="E14" s="17"/>
      <c r="F14" s="39" t="s">
        <v>23</v>
      </c>
      <c r="G14" s="40">
        <v>100000</v>
      </c>
      <c r="H14" s="34"/>
      <c r="I14" s="38">
        <f aca="true" t="shared" si="0" ref="I14:I22">G14</f>
        <v>100000</v>
      </c>
      <c r="J14" s="38">
        <f aca="true" t="shared" si="1" ref="J14:J23">I14</f>
        <v>100000</v>
      </c>
    </row>
    <row r="15" spans="2:10" ht="47.25">
      <c r="B15" s="14"/>
      <c r="C15" s="14"/>
      <c r="D15" s="18"/>
      <c r="E15" s="17"/>
      <c r="F15" s="39" t="s">
        <v>24</v>
      </c>
      <c r="G15" s="40">
        <v>70000</v>
      </c>
      <c r="H15" s="34"/>
      <c r="I15" s="38">
        <f t="shared" si="0"/>
        <v>70000</v>
      </c>
      <c r="J15" s="38">
        <f t="shared" si="1"/>
        <v>70000</v>
      </c>
    </row>
    <row r="16" spans="2:10" ht="47.25">
      <c r="B16" s="14"/>
      <c r="C16" s="14"/>
      <c r="D16" s="18"/>
      <c r="E16" s="17"/>
      <c r="F16" s="39" t="s">
        <v>25</v>
      </c>
      <c r="G16" s="40">
        <v>70000</v>
      </c>
      <c r="H16" s="34"/>
      <c r="I16" s="38">
        <f t="shared" si="0"/>
        <v>70000</v>
      </c>
      <c r="J16" s="38">
        <f t="shared" si="1"/>
        <v>70000</v>
      </c>
    </row>
    <row r="17" spans="2:10" ht="47.25">
      <c r="B17" s="14"/>
      <c r="C17" s="14"/>
      <c r="D17" s="18"/>
      <c r="E17" s="17"/>
      <c r="F17" s="39" t="s">
        <v>26</v>
      </c>
      <c r="G17" s="40">
        <v>40000</v>
      </c>
      <c r="H17" s="34"/>
      <c r="I17" s="38">
        <f t="shared" si="0"/>
        <v>40000</v>
      </c>
      <c r="J17" s="38">
        <f t="shared" si="1"/>
        <v>40000</v>
      </c>
    </row>
    <row r="18" spans="2:10" ht="47.25">
      <c r="B18" s="14"/>
      <c r="C18" s="14"/>
      <c r="D18" s="18"/>
      <c r="E18" s="17"/>
      <c r="F18" s="39" t="s">
        <v>27</v>
      </c>
      <c r="G18" s="40">
        <v>40000</v>
      </c>
      <c r="H18" s="34"/>
      <c r="I18" s="38">
        <f t="shared" si="0"/>
        <v>40000</v>
      </c>
      <c r="J18" s="38">
        <f t="shared" si="1"/>
        <v>40000</v>
      </c>
    </row>
    <row r="19" spans="2:10" ht="47.25">
      <c r="B19" s="14"/>
      <c r="C19" s="14"/>
      <c r="D19" s="18"/>
      <c r="E19" s="17"/>
      <c r="F19" s="39" t="s">
        <v>28</v>
      </c>
      <c r="G19" s="40">
        <v>40000</v>
      </c>
      <c r="H19" s="34"/>
      <c r="I19" s="38">
        <f t="shared" si="0"/>
        <v>40000</v>
      </c>
      <c r="J19" s="38">
        <f t="shared" si="1"/>
        <v>40000</v>
      </c>
    </row>
    <row r="20" spans="2:10" ht="47.25">
      <c r="B20" s="14"/>
      <c r="C20" s="14"/>
      <c r="D20" s="18"/>
      <c r="E20" s="17"/>
      <c r="F20" s="39" t="s">
        <v>29</v>
      </c>
      <c r="G20" s="40">
        <v>38970.57</v>
      </c>
      <c r="H20" s="34"/>
      <c r="I20" s="38">
        <f t="shared" si="0"/>
        <v>38970.57</v>
      </c>
      <c r="J20" s="38">
        <f t="shared" si="1"/>
        <v>38970.57</v>
      </c>
    </row>
    <row r="21" spans="2:10" ht="47.25">
      <c r="B21" s="14"/>
      <c r="C21" s="14"/>
      <c r="D21" s="18"/>
      <c r="E21" s="17"/>
      <c r="F21" s="39" t="s">
        <v>30</v>
      </c>
      <c r="G21" s="40">
        <v>80000</v>
      </c>
      <c r="H21" s="34"/>
      <c r="I21" s="38">
        <f t="shared" si="0"/>
        <v>80000</v>
      </c>
      <c r="J21" s="38">
        <f t="shared" si="1"/>
        <v>80000</v>
      </c>
    </row>
    <row r="22" spans="2:10" ht="47.25">
      <c r="B22" s="14"/>
      <c r="C22" s="14"/>
      <c r="D22" s="18"/>
      <c r="E22" s="17"/>
      <c r="F22" s="41" t="s">
        <v>31</v>
      </c>
      <c r="G22" s="40">
        <v>50000</v>
      </c>
      <c r="H22" s="34"/>
      <c r="I22" s="38">
        <f t="shared" si="0"/>
        <v>50000</v>
      </c>
      <c r="J22" s="38">
        <f t="shared" si="1"/>
        <v>50000</v>
      </c>
    </row>
    <row r="23" spans="2:10" ht="15.75">
      <c r="B23" s="14">
        <v>3116020</v>
      </c>
      <c r="C23" s="14">
        <v>6020</v>
      </c>
      <c r="D23" s="18"/>
      <c r="E23" s="17"/>
      <c r="F23" s="41"/>
      <c r="G23" s="42">
        <f>G24</f>
        <v>100000</v>
      </c>
      <c r="H23" s="34"/>
      <c r="I23" s="34">
        <f>I24</f>
        <v>100000</v>
      </c>
      <c r="J23" s="34">
        <f t="shared" si="1"/>
        <v>100000</v>
      </c>
    </row>
    <row r="24" spans="2:10" ht="63">
      <c r="B24" s="14"/>
      <c r="C24" s="14"/>
      <c r="D24" s="18"/>
      <c r="E24" s="17"/>
      <c r="F24" s="41" t="s">
        <v>37</v>
      </c>
      <c r="G24" s="40">
        <v>100000</v>
      </c>
      <c r="H24" s="34"/>
      <c r="I24" s="38">
        <f>G24</f>
        <v>100000</v>
      </c>
      <c r="J24" s="38">
        <f>I24</f>
        <v>100000</v>
      </c>
    </row>
    <row r="25" spans="2:10" ht="15.75">
      <c r="B25" s="18" t="s">
        <v>16</v>
      </c>
      <c r="C25" s="18" t="s">
        <v>17</v>
      </c>
      <c r="D25" s="18"/>
      <c r="E25" s="24"/>
      <c r="F25" s="35" t="s">
        <v>18</v>
      </c>
      <c r="G25" s="34">
        <f>G26</f>
        <v>434588.07</v>
      </c>
      <c r="H25" s="34"/>
      <c r="I25" s="34">
        <f>I26</f>
        <v>434588.07</v>
      </c>
      <c r="J25" s="34">
        <f>J26</f>
        <v>434588.07</v>
      </c>
    </row>
    <row r="26" spans="2:10" ht="47.25">
      <c r="B26" s="18" t="s">
        <v>34</v>
      </c>
      <c r="C26" s="18" t="s">
        <v>35</v>
      </c>
      <c r="D26" s="18" t="s">
        <v>21</v>
      </c>
      <c r="E26" s="24"/>
      <c r="F26" s="44" t="s">
        <v>32</v>
      </c>
      <c r="G26" s="34">
        <f>G27+G28+G29+G30</f>
        <v>434588.07</v>
      </c>
      <c r="H26" s="34"/>
      <c r="I26" s="34">
        <f>I27+I28+I29+I30</f>
        <v>434588.07</v>
      </c>
      <c r="J26" s="34">
        <f>J27+J28+J29+J30</f>
        <v>434588.07</v>
      </c>
    </row>
    <row r="27" spans="2:10" ht="47.25">
      <c r="B27" s="18"/>
      <c r="C27" s="18"/>
      <c r="D27" s="18"/>
      <c r="E27" s="24"/>
      <c r="F27" s="41" t="s">
        <v>41</v>
      </c>
      <c r="G27" s="38">
        <v>90000</v>
      </c>
      <c r="H27" s="34"/>
      <c r="I27" s="38">
        <f>G27</f>
        <v>90000</v>
      </c>
      <c r="J27" s="38">
        <f>I27</f>
        <v>90000</v>
      </c>
    </row>
    <row r="28" spans="2:10" ht="31.5">
      <c r="B28" s="18"/>
      <c r="C28" s="18"/>
      <c r="D28" s="18"/>
      <c r="E28" s="24"/>
      <c r="F28" s="41" t="s">
        <v>40</v>
      </c>
      <c r="G28" s="38">
        <v>32829.43</v>
      </c>
      <c r="H28" s="34"/>
      <c r="I28" s="38">
        <f>G28</f>
        <v>32829.43</v>
      </c>
      <c r="J28" s="38">
        <f>I28</f>
        <v>32829.43</v>
      </c>
    </row>
    <row r="29" spans="2:10" ht="47.25">
      <c r="B29" s="18"/>
      <c r="C29" s="18"/>
      <c r="D29" s="18"/>
      <c r="E29" s="24"/>
      <c r="F29" s="41" t="s">
        <v>36</v>
      </c>
      <c r="G29" s="38">
        <v>121758.64</v>
      </c>
      <c r="H29" s="34"/>
      <c r="I29" s="38">
        <f>G29</f>
        <v>121758.64</v>
      </c>
      <c r="J29" s="38">
        <f>I29</f>
        <v>121758.64</v>
      </c>
    </row>
    <row r="30" spans="2:10" ht="47.25">
      <c r="B30" s="18"/>
      <c r="C30" s="18"/>
      <c r="D30" s="18"/>
      <c r="E30" s="24"/>
      <c r="F30" s="43" t="s">
        <v>33</v>
      </c>
      <c r="G30" s="40">
        <v>190000</v>
      </c>
      <c r="H30" s="38"/>
      <c r="I30" s="38">
        <f>G30</f>
        <v>190000</v>
      </c>
      <c r="J30" s="38">
        <f>I30</f>
        <v>190000</v>
      </c>
    </row>
    <row r="31" spans="2:10" ht="15.75">
      <c r="B31" s="14">
        <v>3118200</v>
      </c>
      <c r="C31" s="14">
        <v>8200</v>
      </c>
      <c r="D31" s="18"/>
      <c r="E31" s="17"/>
      <c r="F31" s="44" t="s">
        <v>38</v>
      </c>
      <c r="G31" s="42">
        <f>G32</f>
        <v>48200</v>
      </c>
      <c r="H31" s="34"/>
      <c r="I31" s="42">
        <f>I32</f>
        <v>46000</v>
      </c>
      <c r="J31" s="42">
        <f>J32</f>
        <v>46000</v>
      </c>
    </row>
    <row r="32" spans="2:10" ht="15.75">
      <c r="B32" s="14">
        <v>3118230</v>
      </c>
      <c r="C32" s="14">
        <v>8230</v>
      </c>
      <c r="D32" s="18"/>
      <c r="E32" s="17"/>
      <c r="F32" s="41" t="s">
        <v>39</v>
      </c>
      <c r="G32" s="40">
        <v>48200</v>
      </c>
      <c r="H32" s="34"/>
      <c r="I32" s="38">
        <v>46000</v>
      </c>
      <c r="J32" s="38">
        <v>46000</v>
      </c>
    </row>
    <row r="33" spans="2:10" ht="24.75" customHeight="1">
      <c r="B33" s="16"/>
      <c r="C33" s="15"/>
      <c r="D33" s="16"/>
      <c r="E33" s="21" t="s">
        <v>0</v>
      </c>
      <c r="F33" s="36"/>
      <c r="G33" s="37">
        <f>G8</f>
        <v>1211758.6400000001</v>
      </c>
      <c r="H33" s="37"/>
      <c r="I33" s="37">
        <f>I8</f>
        <v>1209558.6400000001</v>
      </c>
      <c r="J33" s="37">
        <f>J8</f>
        <v>1209558.6400000001</v>
      </c>
    </row>
    <row r="34" spans="2:10" ht="30" customHeight="1">
      <c r="B34" s="51" t="s">
        <v>47</v>
      </c>
      <c r="C34" s="51"/>
      <c r="D34" s="51"/>
      <c r="E34" s="51"/>
      <c r="G34" s="19"/>
      <c r="H34" s="51" t="s">
        <v>13</v>
      </c>
      <c r="I34" s="51"/>
      <c r="J34" s="51"/>
    </row>
    <row r="35" spans="2:11" ht="24" customHeight="1">
      <c r="B35" s="52"/>
      <c r="C35" s="52"/>
      <c r="D35" s="52"/>
      <c r="E35" s="52"/>
      <c r="F35" s="52"/>
      <c r="G35" s="52"/>
      <c r="H35" s="52"/>
      <c r="I35" s="52"/>
      <c r="J35" s="52"/>
      <c r="K35" s="10"/>
    </row>
    <row r="36" spans="2:11" ht="18.75" customHeight="1"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2:11" ht="12.75" customHeight="1"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2:11" ht="30.75" customHeight="1">
      <c r="B38" s="47"/>
      <c r="C38" s="47"/>
      <c r="D38" s="47"/>
      <c r="E38" s="47"/>
      <c r="F38" s="47"/>
      <c r="G38" s="47"/>
      <c r="H38" s="47"/>
      <c r="I38" s="47"/>
      <c r="J38" s="47"/>
      <c r="K38" s="12"/>
    </row>
    <row r="39" spans="2:11" ht="14.25" customHeight="1"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1" ht="12.75">
      <c r="G41" s="13"/>
    </row>
    <row r="49" spans="2:11" s="3" customFormat="1" ht="12.75">
      <c r="B49" s="6"/>
      <c r="C49" s="6"/>
      <c r="D49" s="6"/>
      <c r="G49" s="19"/>
      <c r="K49" s="2"/>
    </row>
  </sheetData>
  <sheetProtection/>
  <mergeCells count="9">
    <mergeCell ref="B36:K36"/>
    <mergeCell ref="B37:K37"/>
    <mergeCell ref="B38:J38"/>
    <mergeCell ref="B39:K39"/>
    <mergeCell ref="G1:J1"/>
    <mergeCell ref="B5:J5"/>
    <mergeCell ref="B34:E34"/>
    <mergeCell ref="H34:J34"/>
    <mergeCell ref="B35:J35"/>
  </mergeCells>
  <printOptions/>
  <pageMargins left="0.7086614173228347" right="0.11811023622047245" top="1.141732283464567" bottom="0.7480314960629921" header="0.31496062992125984" footer="0.31496062992125984"/>
  <pageSetup horizontalDpi="600" verticalDpi="600" orientation="landscape" paperSize="9" scale="60" r:id="rId1"/>
  <rowBreaks count="1" manualBreakCount="1">
    <brk id="20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2019-04-01T08:54:32Z</cp:lastPrinted>
  <dcterms:created xsi:type="dcterms:W3CDTF">2014-01-17T10:52:16Z</dcterms:created>
  <dcterms:modified xsi:type="dcterms:W3CDTF">2019-04-01T08:54:43Z</dcterms:modified>
  <cp:category/>
  <cp:version/>
  <cp:contentType/>
  <cp:contentStatus/>
</cp:coreProperties>
</file>