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73" i="1"/>
  <c r="D63"/>
  <c r="D58"/>
  <c r="D49"/>
  <c r="D41"/>
  <c r="E41"/>
  <c r="D13" l="1"/>
  <c r="D15" l="1"/>
  <c r="D16" s="1"/>
  <c r="E13"/>
  <c r="D68"/>
  <c r="D74" s="1"/>
  <c r="E58"/>
  <c r="E55"/>
  <c r="D55"/>
  <c r="E49"/>
  <c r="E45"/>
  <c r="D45"/>
  <c r="D64" s="1"/>
  <c r="E64" l="1"/>
  <c r="E15"/>
  <c r="E16" s="1"/>
  <c r="D75"/>
</calcChain>
</file>

<file path=xl/sharedStrings.xml><?xml version="1.0" encoding="utf-8"?>
<sst xmlns="http://schemas.openxmlformats.org/spreadsheetml/2006/main" count="129" uniqueCount="80">
  <si>
    <t>Код  відомчої класифікації видатків місцевих бюджетів</t>
  </si>
  <si>
    <t>Назва головного розпорядника коштів</t>
  </si>
  <si>
    <t>Назва об’єктів відповідно  до проектно- кошторисної документації; тощо</t>
  </si>
  <si>
    <t>Код тимчасової класифікації видатків та кредитування місцевих бюджетів</t>
  </si>
  <si>
    <t>Разом видатків на поточний рік</t>
  </si>
  <si>
    <t>у тому числі кредиторська заборгованість</t>
  </si>
  <si>
    <t xml:space="preserve">Виконавчий комітет </t>
  </si>
  <si>
    <t>Всього по Виконавчому комітету</t>
  </si>
  <si>
    <t>Управління майна та інвестицій</t>
  </si>
  <si>
    <t>Всього по 100102</t>
  </si>
  <si>
    <t>Всього по 100201</t>
  </si>
  <si>
    <t>Всього по 100202</t>
  </si>
  <si>
    <t>Всього по 150101</t>
  </si>
  <si>
    <t>Всього по 080101</t>
  </si>
  <si>
    <t>Всього по управлінню майна та інвестицій</t>
  </si>
  <si>
    <t>Всього по бюджету розвитку</t>
  </si>
  <si>
    <t xml:space="preserve">                 від 20 грудня 2012 р.</t>
  </si>
  <si>
    <t xml:space="preserve">           №307-VІ</t>
  </si>
  <si>
    <t>Теплодарської міської ради</t>
  </si>
  <si>
    <t>Всього по100203</t>
  </si>
  <si>
    <t>Додаток 8</t>
  </si>
  <si>
    <t xml:space="preserve">Придбання обладнання і предметів довгострокового користування (лічильники  теплової енергії)  </t>
  </si>
  <si>
    <r>
      <t>Перелік об’єктів, видатки на які у 2016  році будуть проводитися за рахунок коштів бюджету розвитку</t>
    </r>
    <r>
      <rPr>
        <sz val="12"/>
        <rFont val="Times New Roman"/>
        <family val="1"/>
        <charset val="204"/>
      </rPr>
      <t>*</t>
    </r>
  </si>
  <si>
    <t>Капітальний ремонт  теплових мереж (від ПРК до житлового селища) м.Теплодар Одеської обл</t>
  </si>
  <si>
    <t xml:space="preserve">Капітальний ремонт теплових мереж (від ПРК до вводу в будинок адміністративного інженерного корпусу)за адресою:Одеська обл.м.Теплодар,промплощадка,вул.Енергетиків,5 </t>
  </si>
  <si>
    <t>Капітальний ремонт теплових мереж (від теплокамери №27 (ТК-27) до ввода в житловий будинок №23 по вул.Генерала Плієва)м.Теплодар,Одеської області</t>
  </si>
  <si>
    <t>Виготовлення  проектно-кошторисної документації очисних споруд в м.Теплодар,розташованих в с.Надлиманське Овідіопольського району Одеської області</t>
  </si>
  <si>
    <t>Управління осіти культури та спорту</t>
  </si>
  <si>
    <t>Всього по 070101</t>
  </si>
  <si>
    <t>Всього по 070201</t>
  </si>
  <si>
    <t>Всього по 110204</t>
  </si>
  <si>
    <t>Всього по управлінню освіти культури та спорту</t>
  </si>
  <si>
    <t>Всього по 010116</t>
  </si>
  <si>
    <t>Придбання обладнання і предметів довгострокового користування (медобладнання)</t>
  </si>
  <si>
    <t>Придбання обладнання і предметів довгострокового користування (лічильники  теплової енергії)  ДНЗ №1</t>
  </si>
  <si>
    <t>Придбання обладнання і предметів довгострокового користування (машина для прання) ДНЗ №1</t>
  </si>
  <si>
    <t>Придбання обладнання і предметів довгострокового користування (лічильники  теплової енергії)  ДНЗ №2</t>
  </si>
  <si>
    <t xml:space="preserve">Придбання обладнання і предметів довгострокового користування (придбання оргтехніки)  </t>
  </si>
  <si>
    <t xml:space="preserve">    Капiтальний ремонт житлового фонду мiсцевих органiв влади</t>
  </si>
  <si>
    <t xml:space="preserve">    Капітальний ремонт балконних козирків житлових будинків м.Теплодар:вул.Комунальна,17 кв10;79;37;65;66;Г.Пліва,24,кв.69;Польова,225,кв.31;Г.Плієва,13 кв.23(2шт);г,пліва,14 підїзд3 Одеської області</t>
  </si>
  <si>
    <t xml:space="preserve">    Капітальний ремонт житлового будинку № 83Б по проспекту Енергетиків (відмостка) м.Теплодар Одеської  області</t>
  </si>
  <si>
    <t xml:space="preserve">    Капітальний ремонт житлового будинку №225 по вул.Польовій (відмостка) м.Теплодар Одеської області</t>
  </si>
  <si>
    <t xml:space="preserve">    Капітальний ремонт житлового будинку №226 по вул.Польовій (відмостка) м.Теплодар Одеської області</t>
  </si>
  <si>
    <t xml:space="preserve">    Капітальний ремонт житлового будинку №28 по вул.Піонерна м.Теплодар Одеської області</t>
  </si>
  <si>
    <t xml:space="preserve">    Капітальний ремонт житлового фонду:заміна ушкоджених ділянок каналізаційних трубопроводів ДУ=100мм по вул.Г.Плієва,14(3-й підїзд),вул.Г.Плієва,15(2-й підїзд),вул.Г.Плієва,15(2-й підїзд),вул.Г.Плієва,25(1-й підїзд),вул.Г.Плієва,41В(1-й підїзд),пр.Енерг</t>
  </si>
  <si>
    <t xml:space="preserve">    Капітальний ремонт ліфтоіого господарства житлового будинку №80А (підхзд 2) по проспекту Енергетиків м.Теплодар Одеської області</t>
  </si>
  <si>
    <t xml:space="preserve">    Капітальний ремонт міжпанельних швів житлового будинку № 6 по проспекту Енергетиків, м.Теплодар, Одеської області</t>
  </si>
  <si>
    <t xml:space="preserve">    Капітальний ремонт міжпанельних швів житлового будинку № 82 по проспекту Енергетиків, м.Теплодар, Одеської області</t>
  </si>
  <si>
    <t xml:space="preserve">    Капітальний ремонт міжпанельних швів житлового будинку № 84 по проспекту Енергетиків, м.Теплодар, Одеської області</t>
  </si>
  <si>
    <t xml:space="preserve">    Капітальний ремонт міжпанельних швів житлового будинку № 12 по вул.Піонерній, м.Теплодар, Одеської області</t>
  </si>
  <si>
    <t xml:space="preserve">    Капітальний ремонт міжпанельних швів житлового будинку №80А по проспекту Енергетиків, м.Теплодар,Одеської області:</t>
  </si>
  <si>
    <t xml:space="preserve">    Капітальний ремонт міжпанельних швів житлового будинку №9 по пр.Енергетиків м.Теплодар Одеської області</t>
  </si>
  <si>
    <t xml:space="preserve">    Капітальний ремонт покрівлі житлового будинку № 14 по вул.Піонерній, м.Теплодар, Одеської області</t>
  </si>
  <si>
    <t xml:space="preserve">    Капітальний ремонт покрівлі житлового будинку № 83Б по проспекту Енергетиків м.Теплодар Од.обл.</t>
  </si>
  <si>
    <t xml:space="preserve">    Капітальний ремонт покрівлі житлового будинку № 84 по проспекту Енергетиків, м.Теплодар, Одеської області</t>
  </si>
  <si>
    <t xml:space="preserve">    Капітальний ремонт покрівлі житлового будинку № 87 по проспекту Енергетиків, м.Теплодар, Одеської області</t>
  </si>
  <si>
    <t xml:space="preserve">    Капітальний ремонт покрівлі житлового будинку №12 по вул.Піонерній,м.Теплодар,Одеської обл.</t>
  </si>
  <si>
    <t xml:space="preserve">    Капітальний ремонт покрівлі житлового будинку №15 по вул.Г.Пліва м.Теплодар Одеської області</t>
  </si>
  <si>
    <t xml:space="preserve">    Капітальний ремонт покрівлі житлового будинку №41Б по вул.Г.Пліва м.Теплодар Одеської області</t>
  </si>
  <si>
    <t xml:space="preserve">    Капітальний ремонт покрівлі житлового будинку №71 по пр.Енергетиків м.Теплодар Одеської області</t>
  </si>
  <si>
    <t xml:space="preserve">    Капітальний ремонт покрівлі житлового будинку №81 по пр.Енергетиків м.Теплодар Одеської області</t>
  </si>
  <si>
    <t xml:space="preserve">    Капітальний ремонт покрівлі(переходів) житлових будинків №11-12;№13-14 по вул.Генерала Плієва,м.Теплодар Одеської області</t>
  </si>
  <si>
    <t xml:space="preserve">    Водопровiдно - каналiзацiйне господарство</t>
  </si>
  <si>
    <t xml:space="preserve">    Реконструкція каналізаційної насосної станції КНС-2 м.Теплодар</t>
  </si>
  <si>
    <t xml:space="preserve">    Капітальний ремонт (санація) Теплодарської загальноосвітньої школи І-ІІІ ступені Теплодарської міської ради"</t>
  </si>
  <si>
    <t xml:space="preserve">    Капітальний ремонт дошкільного навчального закладу №2 "Сонечко" загального типу, комунальної власн.</t>
  </si>
  <si>
    <t xml:space="preserve">    Капітальний ремонт покрівлі будівлі технічного блоку №29 розташованого за адресою:Одеська обл.,м.Теплодар, пр.Енергетиків,29</t>
  </si>
  <si>
    <t xml:space="preserve">    Капітальний ремонт покрівлі будівлі технічного блоку №31 розташованого за адресою:Одеська обл.,м.Теплодар,вул.Комунальна,31</t>
  </si>
  <si>
    <t xml:space="preserve">    Придбання обладнання і предметів довгострокового користування (лічильник теплової енергії)</t>
  </si>
  <si>
    <t xml:space="preserve">    Капітальний ремонт замощення розташованого за адресою: вул.Комунальна,2 м.Теплодар Одеської області</t>
  </si>
  <si>
    <t xml:space="preserve">    Капітальний ремонт малих архітектурних форм м.Теплодар Одеської області (куб)</t>
  </si>
  <si>
    <t xml:space="preserve">    Капітальний ремонт дорожного покриття по вул.Г.Плієва</t>
  </si>
  <si>
    <t xml:space="preserve">    Капітальний ремонт дорожнього покриття по вул.Енергетиків</t>
  </si>
  <si>
    <t xml:space="preserve">    Капітальний ремонт дорожнього покриття по вул.Зовнішній</t>
  </si>
  <si>
    <t xml:space="preserve">    Капітальний ремонт дорожнього покриття по вул.Рибачій</t>
  </si>
  <si>
    <t>Всього по 170703</t>
  </si>
  <si>
    <t xml:space="preserve">Придбання обладнання і предметів довгострокового користування (придбання техніки)  </t>
  </si>
  <si>
    <t xml:space="preserve">до   рішення </t>
  </si>
  <si>
    <t xml:space="preserve">№163-VII </t>
  </si>
  <si>
    <t xml:space="preserve">           від 29 вересня 2016р.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</si>
</sst>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/>
    <xf numFmtId="0" fontId="1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 wrapText="1"/>
    </xf>
    <xf numFmtId="2" fontId="3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/>
    <xf numFmtId="2" fontId="7" fillId="0" borderId="9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2" fontId="2" fillId="0" borderId="0" xfId="0" applyNumberFormat="1" applyFont="1" applyFill="1"/>
    <xf numFmtId="0" fontId="7" fillId="0" borderId="0" xfId="0" applyFont="1" applyFill="1" applyAlignment="1"/>
    <xf numFmtId="0" fontId="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2" fontId="7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0" fontId="7" fillId="0" borderId="16" xfId="0" applyFont="1" applyFill="1" applyBorder="1" applyAlignment="1">
      <alignment vertical="center" wrapText="1"/>
    </xf>
    <xf numFmtId="4" fontId="7" fillId="0" borderId="17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tabSelected="1" workbookViewId="0">
      <selection activeCell="I9" sqref="I9"/>
    </sheetView>
  </sheetViews>
  <sheetFormatPr defaultRowHeight="15.75"/>
  <cols>
    <col min="1" max="1" width="17.5703125" style="1" customWidth="1"/>
    <col min="2" max="2" width="21.140625" style="1" customWidth="1"/>
    <col min="3" max="3" width="67.42578125" style="5" customWidth="1"/>
    <col min="4" max="4" width="17.85546875" style="28" customWidth="1"/>
    <col min="5" max="5" width="12.42578125" style="1" customWidth="1"/>
    <col min="6" max="6" width="10.140625" style="1" bestFit="1" customWidth="1"/>
    <col min="7" max="16384" width="9.140625" style="1"/>
  </cols>
  <sheetData>
    <row r="1" spans="1:21" ht="18.75">
      <c r="D1" s="23" t="s">
        <v>20</v>
      </c>
      <c r="E1" s="3"/>
    </row>
    <row r="2" spans="1:21" ht="18.75">
      <c r="D2" s="24" t="s">
        <v>77</v>
      </c>
      <c r="E2" s="2"/>
    </row>
    <row r="3" spans="1:21" ht="18.75">
      <c r="C3" s="29"/>
      <c r="D3" s="25" t="s">
        <v>18</v>
      </c>
      <c r="E3" s="2"/>
    </row>
    <row r="4" spans="1:21" ht="18.75">
      <c r="D4" s="24" t="s">
        <v>79</v>
      </c>
      <c r="E4" s="2"/>
    </row>
    <row r="5" spans="1:21" ht="18.75">
      <c r="D5" s="23" t="s">
        <v>78</v>
      </c>
      <c r="E5" s="2"/>
      <c r="U5" s="4" t="s">
        <v>16</v>
      </c>
    </row>
    <row r="6" spans="1:21" ht="18.75">
      <c r="C6" s="30" t="s">
        <v>22</v>
      </c>
      <c r="D6" s="23"/>
      <c r="E6" s="2"/>
      <c r="T6" s="4" t="s">
        <v>17</v>
      </c>
    </row>
    <row r="9" spans="1:21" ht="63" customHeight="1">
      <c r="A9" s="44" t="s">
        <v>0</v>
      </c>
      <c r="B9" s="59" t="s">
        <v>1</v>
      </c>
      <c r="C9" s="59" t="s">
        <v>2</v>
      </c>
      <c r="D9" s="64" t="s">
        <v>4</v>
      </c>
      <c r="E9" s="63" t="s">
        <v>5</v>
      </c>
    </row>
    <row r="10" spans="1:21" ht="113.25" customHeight="1">
      <c r="A10" s="44" t="s">
        <v>3</v>
      </c>
      <c r="B10" s="59"/>
      <c r="C10" s="59"/>
      <c r="D10" s="64"/>
      <c r="E10" s="63"/>
    </row>
    <row r="11" spans="1:21" ht="38.25" customHeight="1">
      <c r="A11" s="43">
        <v>10116</v>
      </c>
      <c r="B11" s="43" t="s">
        <v>6</v>
      </c>
      <c r="C11" s="22" t="s">
        <v>21</v>
      </c>
      <c r="D11" s="36">
        <v>50000</v>
      </c>
      <c r="E11" s="44">
        <v>0</v>
      </c>
    </row>
    <row r="12" spans="1:21" ht="38.25" customHeight="1">
      <c r="A12" s="43">
        <v>10116</v>
      </c>
      <c r="B12" s="43" t="s">
        <v>6</v>
      </c>
      <c r="C12" s="22" t="s">
        <v>37</v>
      </c>
      <c r="D12" s="36">
        <v>22752</v>
      </c>
      <c r="E12" s="44"/>
    </row>
    <row r="13" spans="1:21" s="6" customFormat="1" ht="16.5" customHeight="1">
      <c r="A13" s="54" t="s">
        <v>32</v>
      </c>
      <c r="B13" s="54"/>
      <c r="C13" s="54"/>
      <c r="D13" s="37">
        <f>D11+D12</f>
        <v>72752</v>
      </c>
      <c r="E13" s="12">
        <f>E11</f>
        <v>0</v>
      </c>
    </row>
    <row r="14" spans="1:21" s="5" customFormat="1" ht="44.25" customHeight="1">
      <c r="A14" s="7">
        <v>80101</v>
      </c>
      <c r="B14" s="43" t="s">
        <v>6</v>
      </c>
      <c r="C14" s="22" t="s">
        <v>33</v>
      </c>
      <c r="D14" s="38">
        <v>150000</v>
      </c>
      <c r="E14" s="18">
        <v>0</v>
      </c>
    </row>
    <row r="15" spans="1:21" s="6" customFormat="1" ht="16.5" customHeight="1">
      <c r="A15" s="54" t="s">
        <v>13</v>
      </c>
      <c r="B15" s="54"/>
      <c r="C15" s="54"/>
      <c r="D15" s="37">
        <f>D14</f>
        <v>150000</v>
      </c>
      <c r="E15" s="12">
        <f>E14</f>
        <v>0</v>
      </c>
    </row>
    <row r="16" spans="1:21" s="13" customFormat="1" ht="18.75">
      <c r="A16" s="60" t="s">
        <v>7</v>
      </c>
      <c r="B16" s="61"/>
      <c r="C16" s="62"/>
      <c r="D16" s="39">
        <f>D15+D13</f>
        <v>222752</v>
      </c>
      <c r="E16" s="17">
        <f>E15</f>
        <v>0</v>
      </c>
    </row>
    <row r="17" spans="1:5" s="5" customFormat="1" ht="33" customHeight="1">
      <c r="A17" s="7">
        <v>100102</v>
      </c>
      <c r="B17" s="43" t="s">
        <v>8</v>
      </c>
      <c r="C17" s="48" t="s">
        <v>38</v>
      </c>
      <c r="D17" s="49">
        <v>46575.360000000001</v>
      </c>
      <c r="E17" s="50"/>
    </row>
    <row r="18" spans="1:5" s="5" customFormat="1" ht="63">
      <c r="A18" s="7">
        <v>100102</v>
      </c>
      <c r="B18" s="43" t="s">
        <v>8</v>
      </c>
      <c r="C18" s="48" t="s">
        <v>39</v>
      </c>
      <c r="D18" s="49">
        <v>36880.15</v>
      </c>
      <c r="E18" s="50"/>
    </row>
    <row r="19" spans="1:5" s="5" customFormat="1" ht="31.5" customHeight="1">
      <c r="A19" s="7">
        <v>100102</v>
      </c>
      <c r="B19" s="43" t="s">
        <v>8</v>
      </c>
      <c r="C19" s="48" t="s">
        <v>40</v>
      </c>
      <c r="D19" s="49">
        <v>13920</v>
      </c>
      <c r="E19" s="50"/>
    </row>
    <row r="20" spans="1:5" s="5" customFormat="1" ht="54" customHeight="1">
      <c r="A20" s="7">
        <v>100102</v>
      </c>
      <c r="B20" s="43" t="s">
        <v>8</v>
      </c>
      <c r="C20" s="48" t="s">
        <v>41</v>
      </c>
      <c r="D20" s="49">
        <v>46128</v>
      </c>
      <c r="E20" s="50"/>
    </row>
    <row r="21" spans="1:5" s="5" customFormat="1" ht="31.5">
      <c r="A21" s="7">
        <v>100102</v>
      </c>
      <c r="B21" s="9" t="s">
        <v>8</v>
      </c>
      <c r="C21" s="48" t="s">
        <v>42</v>
      </c>
      <c r="D21" s="49">
        <v>81030</v>
      </c>
      <c r="E21" s="50"/>
    </row>
    <row r="22" spans="1:5" s="5" customFormat="1" ht="31.5">
      <c r="A22" s="7">
        <v>100102</v>
      </c>
      <c r="B22" s="9" t="s">
        <v>8</v>
      </c>
      <c r="C22" s="48" t="s">
        <v>43</v>
      </c>
      <c r="D22" s="49">
        <v>162210</v>
      </c>
      <c r="E22" s="50"/>
    </row>
    <row r="23" spans="1:5" s="5" customFormat="1" ht="78.75">
      <c r="A23" s="7">
        <v>100102</v>
      </c>
      <c r="B23" s="9" t="s">
        <v>8</v>
      </c>
      <c r="C23" s="48" t="s">
        <v>44</v>
      </c>
      <c r="D23" s="49">
        <v>21860.400000000001</v>
      </c>
      <c r="E23" s="50"/>
    </row>
    <row r="24" spans="1:5" s="5" customFormat="1" ht="47.25">
      <c r="A24" s="7">
        <v>100102</v>
      </c>
      <c r="B24" s="9" t="s">
        <v>8</v>
      </c>
      <c r="C24" s="48" t="s">
        <v>45</v>
      </c>
      <c r="D24" s="49">
        <v>68916</v>
      </c>
      <c r="E24" s="50"/>
    </row>
    <row r="25" spans="1:5" s="5" customFormat="1" ht="31.5">
      <c r="A25" s="7">
        <v>100102</v>
      </c>
      <c r="B25" s="9" t="s">
        <v>8</v>
      </c>
      <c r="C25" s="48" t="s">
        <v>46</v>
      </c>
      <c r="D25" s="49">
        <v>40000</v>
      </c>
      <c r="E25" s="50"/>
    </row>
    <row r="26" spans="1:5" s="5" customFormat="1" ht="31.5">
      <c r="A26" s="7">
        <v>100102</v>
      </c>
      <c r="B26" s="9" t="s">
        <v>8</v>
      </c>
      <c r="C26" s="48" t="s">
        <v>47</v>
      </c>
      <c r="D26" s="49">
        <v>123624.04</v>
      </c>
      <c r="E26" s="50"/>
    </row>
    <row r="27" spans="1:5" s="5" customFormat="1" ht="31.5">
      <c r="A27" s="7">
        <v>100102</v>
      </c>
      <c r="B27" s="9" t="s">
        <v>8</v>
      </c>
      <c r="C27" s="48" t="s">
        <v>48</v>
      </c>
      <c r="D27" s="49">
        <v>19144.8</v>
      </c>
      <c r="E27" s="50"/>
    </row>
    <row r="28" spans="1:5" s="5" customFormat="1" ht="31.5">
      <c r="A28" s="19">
        <v>100102</v>
      </c>
      <c r="B28" s="11" t="s">
        <v>8</v>
      </c>
      <c r="C28" s="48" t="s">
        <v>49</v>
      </c>
      <c r="D28" s="49">
        <v>33291.64</v>
      </c>
      <c r="E28" s="50"/>
    </row>
    <row r="29" spans="1:5" s="5" customFormat="1" ht="31.5">
      <c r="A29" s="7">
        <v>100102</v>
      </c>
      <c r="B29" s="43" t="s">
        <v>8</v>
      </c>
      <c r="C29" s="48" t="s">
        <v>50</v>
      </c>
      <c r="D29" s="49">
        <v>28058</v>
      </c>
      <c r="E29" s="50"/>
    </row>
    <row r="30" spans="1:5" s="5" customFormat="1" ht="31.5">
      <c r="A30" s="7">
        <v>100102</v>
      </c>
      <c r="B30" s="43" t="s">
        <v>8</v>
      </c>
      <c r="C30" s="48" t="s">
        <v>51</v>
      </c>
      <c r="D30" s="49">
        <v>31206</v>
      </c>
      <c r="E30" s="50"/>
    </row>
    <row r="31" spans="1:5" s="5" customFormat="1" ht="31.5">
      <c r="A31" s="21">
        <v>100102</v>
      </c>
      <c r="B31" s="20" t="s">
        <v>8</v>
      </c>
      <c r="C31" s="48" t="s">
        <v>52</v>
      </c>
      <c r="D31" s="49">
        <v>19775</v>
      </c>
      <c r="E31" s="50"/>
    </row>
    <row r="32" spans="1:5" s="5" customFormat="1" ht="31.5">
      <c r="A32" s="21">
        <v>100102</v>
      </c>
      <c r="B32" s="20" t="s">
        <v>8</v>
      </c>
      <c r="C32" s="48" t="s">
        <v>53</v>
      </c>
      <c r="D32" s="49">
        <v>100000</v>
      </c>
      <c r="E32" s="50"/>
    </row>
    <row r="33" spans="1:6" s="5" customFormat="1" ht="31.5">
      <c r="A33" s="21">
        <v>100102</v>
      </c>
      <c r="B33" s="20" t="s">
        <v>8</v>
      </c>
      <c r="C33" s="48" t="s">
        <v>54</v>
      </c>
      <c r="D33" s="49">
        <v>18790</v>
      </c>
      <c r="E33" s="50"/>
    </row>
    <row r="34" spans="1:6" s="5" customFormat="1" ht="31.5">
      <c r="A34" s="21">
        <v>100102</v>
      </c>
      <c r="B34" s="20" t="s">
        <v>8</v>
      </c>
      <c r="C34" s="48" t="s">
        <v>55</v>
      </c>
      <c r="D34" s="49">
        <v>152046.34</v>
      </c>
      <c r="E34" s="50"/>
    </row>
    <row r="35" spans="1:6" s="5" customFormat="1" ht="31.5">
      <c r="A35" s="19">
        <v>100102</v>
      </c>
      <c r="B35" s="11" t="s">
        <v>8</v>
      </c>
      <c r="C35" s="48" t="s">
        <v>56</v>
      </c>
      <c r="D35" s="49">
        <v>143908.79999999999</v>
      </c>
      <c r="E35" s="50"/>
    </row>
    <row r="36" spans="1:6" s="5" customFormat="1" ht="31.5">
      <c r="A36" s="19">
        <v>100102</v>
      </c>
      <c r="B36" s="11" t="s">
        <v>8</v>
      </c>
      <c r="C36" s="48" t="s">
        <v>57</v>
      </c>
      <c r="D36" s="49">
        <v>98407</v>
      </c>
      <c r="E36" s="50"/>
    </row>
    <row r="37" spans="1:6" s="5" customFormat="1" ht="31.5">
      <c r="A37" s="19">
        <v>100102</v>
      </c>
      <c r="B37" s="11" t="s">
        <v>8</v>
      </c>
      <c r="C37" s="48" t="s">
        <v>58</v>
      </c>
      <c r="D37" s="49">
        <v>218213.51</v>
      </c>
      <c r="E37" s="50"/>
    </row>
    <row r="38" spans="1:6" s="5" customFormat="1" ht="31.5">
      <c r="A38" s="19">
        <v>100102</v>
      </c>
      <c r="B38" s="11" t="s">
        <v>8</v>
      </c>
      <c r="C38" s="48" t="s">
        <v>59</v>
      </c>
      <c r="D38" s="49">
        <v>52855.92</v>
      </c>
      <c r="E38" s="50"/>
    </row>
    <row r="39" spans="1:6" s="5" customFormat="1" ht="31.5">
      <c r="A39" s="19">
        <v>100102</v>
      </c>
      <c r="B39" s="11" t="s">
        <v>8</v>
      </c>
      <c r="C39" s="48" t="s">
        <v>60</v>
      </c>
      <c r="D39" s="49">
        <v>30403</v>
      </c>
      <c r="E39" s="50"/>
    </row>
    <row r="40" spans="1:6" s="5" customFormat="1" ht="47.25">
      <c r="A40" s="19">
        <v>100102</v>
      </c>
      <c r="B40" s="11" t="s">
        <v>8</v>
      </c>
      <c r="C40" s="48" t="s">
        <v>61</v>
      </c>
      <c r="D40" s="49">
        <v>14194.8</v>
      </c>
      <c r="E40" s="50"/>
    </row>
    <row r="41" spans="1:6" s="6" customFormat="1" ht="16.5" customHeight="1">
      <c r="A41" s="56" t="s">
        <v>9</v>
      </c>
      <c r="B41" s="57"/>
      <c r="C41" s="58"/>
      <c r="D41" s="37">
        <f>D17+D18+D19+D20+D21+D22+D23+D24+D25+D26+D27+D28+D29+D30+D31+D32+D33+D34+D35+D36+D37+D38+D39+D40</f>
        <v>1601438.76</v>
      </c>
      <c r="E41" s="12">
        <f>SUM(E17:E35)</f>
        <v>0</v>
      </c>
    </row>
    <row r="42" spans="1:6" s="6" customFormat="1" ht="48" customHeight="1">
      <c r="A42" s="7">
        <v>100201</v>
      </c>
      <c r="B42" s="43" t="s">
        <v>8</v>
      </c>
      <c r="C42" s="32" t="s">
        <v>23</v>
      </c>
      <c r="D42" s="38">
        <v>18278.400000000001</v>
      </c>
      <c r="E42" s="12"/>
    </row>
    <row r="43" spans="1:6" s="5" customFormat="1" ht="47.25">
      <c r="A43" s="7">
        <v>100201</v>
      </c>
      <c r="B43" s="43" t="s">
        <v>8</v>
      </c>
      <c r="C43" s="8" t="s">
        <v>24</v>
      </c>
      <c r="D43" s="36">
        <v>51484</v>
      </c>
      <c r="E43" s="43"/>
    </row>
    <row r="44" spans="1:6" s="5" customFormat="1" ht="47.25">
      <c r="A44" s="7">
        <v>100201</v>
      </c>
      <c r="B44" s="43" t="s">
        <v>8</v>
      </c>
      <c r="C44" s="8" t="s">
        <v>25</v>
      </c>
      <c r="D44" s="36">
        <v>13950</v>
      </c>
      <c r="E44" s="43"/>
    </row>
    <row r="45" spans="1:6" s="6" customFormat="1" ht="16.5" customHeight="1">
      <c r="A45" s="65" t="s">
        <v>10</v>
      </c>
      <c r="B45" s="66"/>
      <c r="C45" s="67"/>
      <c r="D45" s="40">
        <f>D43+D44+D42</f>
        <v>83712.399999999994</v>
      </c>
      <c r="E45" s="12">
        <f>E43+E44+E42</f>
        <v>0</v>
      </c>
    </row>
    <row r="46" spans="1:6" s="5" customFormat="1" ht="47.25">
      <c r="A46" s="19">
        <v>100202</v>
      </c>
      <c r="B46" s="11" t="s">
        <v>8</v>
      </c>
      <c r="C46" s="45" t="s">
        <v>26</v>
      </c>
      <c r="D46" s="26">
        <v>20000</v>
      </c>
      <c r="E46" s="46"/>
    </row>
    <row r="47" spans="1:6" s="5" customFormat="1" ht="31.5">
      <c r="A47" s="19">
        <v>100202</v>
      </c>
      <c r="B47" s="11" t="s">
        <v>8</v>
      </c>
      <c r="C47" s="48" t="s">
        <v>62</v>
      </c>
      <c r="D47" s="49">
        <v>53258.74</v>
      </c>
      <c r="E47" s="50"/>
      <c r="F47" s="47"/>
    </row>
    <row r="48" spans="1:6" s="5" customFormat="1" ht="31.5">
      <c r="A48" s="19">
        <v>100202</v>
      </c>
      <c r="B48" s="11" t="s">
        <v>8</v>
      </c>
      <c r="C48" s="48" t="s">
        <v>63</v>
      </c>
      <c r="D48" s="51">
        <v>931.51</v>
      </c>
      <c r="E48" s="52"/>
    </row>
    <row r="49" spans="1:5" s="5" customFormat="1" ht="15.75" customHeight="1">
      <c r="A49" s="56" t="s">
        <v>11</v>
      </c>
      <c r="B49" s="57"/>
      <c r="C49" s="58"/>
      <c r="D49" s="37">
        <f>D46+D47+D48</f>
        <v>74190.249999999985</v>
      </c>
      <c r="E49" s="12">
        <f>E46</f>
        <v>0</v>
      </c>
    </row>
    <row r="50" spans="1:5" s="5" customFormat="1" ht="31.5">
      <c r="A50" s="7">
        <v>150101</v>
      </c>
      <c r="B50" s="9" t="s">
        <v>8</v>
      </c>
      <c r="C50" s="48" t="s">
        <v>64</v>
      </c>
      <c r="D50" s="49">
        <v>346206.7</v>
      </c>
      <c r="E50" s="50"/>
    </row>
    <row r="51" spans="1:5" s="5" customFormat="1" ht="31.5">
      <c r="A51" s="7">
        <v>150101</v>
      </c>
      <c r="B51" s="9" t="s">
        <v>8</v>
      </c>
      <c r="C51" s="48" t="s">
        <v>65</v>
      </c>
      <c r="D51" s="49">
        <v>200000</v>
      </c>
      <c r="E51" s="50"/>
    </row>
    <row r="52" spans="1:5" s="5" customFormat="1" ht="47.25">
      <c r="A52" s="7">
        <v>150101</v>
      </c>
      <c r="B52" s="9" t="s">
        <v>8</v>
      </c>
      <c r="C52" s="48" t="s">
        <v>66</v>
      </c>
      <c r="D52" s="49">
        <v>50000</v>
      </c>
      <c r="E52" s="50"/>
    </row>
    <row r="53" spans="1:5" s="5" customFormat="1" ht="47.25">
      <c r="A53" s="7">
        <v>150101</v>
      </c>
      <c r="B53" s="9" t="s">
        <v>8</v>
      </c>
      <c r="C53" s="48" t="s">
        <v>67</v>
      </c>
      <c r="D53" s="49">
        <v>35041.379999999997</v>
      </c>
      <c r="E53" s="50"/>
    </row>
    <row r="54" spans="1:5" s="5" customFormat="1" ht="31.5">
      <c r="A54" s="7">
        <v>150101</v>
      </c>
      <c r="B54" s="9" t="s">
        <v>8</v>
      </c>
      <c r="C54" s="48" t="s">
        <v>68</v>
      </c>
      <c r="D54" s="49">
        <v>50000</v>
      </c>
      <c r="E54" s="50"/>
    </row>
    <row r="55" spans="1:5" s="6" customFormat="1" ht="16.5" customHeight="1">
      <c r="A55" s="54" t="s">
        <v>12</v>
      </c>
      <c r="B55" s="54"/>
      <c r="C55" s="54"/>
      <c r="D55" s="37">
        <f>SUM(D50:D54)</f>
        <v>681248.08</v>
      </c>
      <c r="E55" s="12">
        <f>SUM(E50:E54)</f>
        <v>0</v>
      </c>
    </row>
    <row r="56" spans="1:5" s="5" customFormat="1" ht="31.5">
      <c r="A56" s="7">
        <v>100203</v>
      </c>
      <c r="B56" s="43" t="s">
        <v>8</v>
      </c>
      <c r="C56" s="48" t="s">
        <v>69</v>
      </c>
      <c r="D56" s="49">
        <v>189868</v>
      </c>
      <c r="E56" s="50"/>
    </row>
    <row r="57" spans="1:5" s="5" customFormat="1" ht="31.5">
      <c r="A57" s="7">
        <v>100203</v>
      </c>
      <c r="B57" s="43" t="s">
        <v>8</v>
      </c>
      <c r="C57" s="48" t="s">
        <v>70</v>
      </c>
      <c r="D57" s="49">
        <v>51270</v>
      </c>
      <c r="E57" s="50"/>
    </row>
    <row r="58" spans="1:5" s="6" customFormat="1" ht="16.5" customHeight="1">
      <c r="A58" s="54" t="s">
        <v>19</v>
      </c>
      <c r="B58" s="54"/>
      <c r="C58" s="54"/>
      <c r="D58" s="37">
        <f>D56+D57</f>
        <v>241138</v>
      </c>
      <c r="E58" s="12">
        <f>E56</f>
        <v>0</v>
      </c>
    </row>
    <row r="59" spans="1:5" s="6" customFormat="1" ht="31.5" customHeight="1">
      <c r="A59" s="32">
        <v>170703</v>
      </c>
      <c r="B59" s="43" t="s">
        <v>8</v>
      </c>
      <c r="C59" s="48" t="s">
        <v>71</v>
      </c>
      <c r="D59" s="49">
        <v>1078.26</v>
      </c>
      <c r="E59" s="50"/>
    </row>
    <row r="60" spans="1:5" s="6" customFormat="1" ht="38.25" customHeight="1">
      <c r="A60" s="32">
        <v>170703</v>
      </c>
      <c r="B60" s="43" t="s">
        <v>8</v>
      </c>
      <c r="C60" s="48" t="s">
        <v>72</v>
      </c>
      <c r="D60" s="49">
        <v>1076.44</v>
      </c>
      <c r="E60" s="50"/>
    </row>
    <row r="61" spans="1:5" s="6" customFormat="1" ht="37.5" customHeight="1">
      <c r="A61" s="32">
        <v>170703</v>
      </c>
      <c r="B61" s="43" t="s">
        <v>8</v>
      </c>
      <c r="C61" s="48" t="s">
        <v>73</v>
      </c>
      <c r="D61" s="49">
        <v>1409.77</v>
      </c>
      <c r="E61" s="50"/>
    </row>
    <row r="62" spans="1:5" s="6" customFormat="1" ht="28.5" customHeight="1">
      <c r="A62" s="32">
        <v>170703</v>
      </c>
      <c r="B62" s="43" t="s">
        <v>8</v>
      </c>
      <c r="C62" s="48" t="s">
        <v>74</v>
      </c>
      <c r="D62" s="49">
        <v>1076.04</v>
      </c>
      <c r="E62" s="50"/>
    </row>
    <row r="63" spans="1:5" s="6" customFormat="1" ht="16.5" customHeight="1">
      <c r="A63" s="54" t="s">
        <v>75</v>
      </c>
      <c r="B63" s="54"/>
      <c r="C63" s="54"/>
      <c r="D63" s="37">
        <f>D59+D60+D61+D62</f>
        <v>4640.51</v>
      </c>
      <c r="E63" s="12"/>
    </row>
    <row r="64" spans="1:5" s="13" customFormat="1" ht="21" customHeight="1">
      <c r="A64" s="55" t="s">
        <v>14</v>
      </c>
      <c r="B64" s="55"/>
      <c r="C64" s="55"/>
      <c r="D64" s="41">
        <f>D41+D45+D49+D55+D58+D63</f>
        <v>2686367.9999999995</v>
      </c>
      <c r="E64" s="17">
        <f>E41+E45+E49+E55+E58</f>
        <v>0</v>
      </c>
    </row>
    <row r="65" spans="1:5" s="5" customFormat="1" ht="32.25" thickBot="1">
      <c r="A65" s="21">
        <v>70101</v>
      </c>
      <c r="B65" s="20" t="s">
        <v>27</v>
      </c>
      <c r="C65" s="31" t="s">
        <v>34</v>
      </c>
      <c r="D65" s="10">
        <v>50000</v>
      </c>
      <c r="E65" s="44"/>
    </row>
    <row r="66" spans="1:5" s="5" customFormat="1" ht="33" customHeight="1" thickBot="1">
      <c r="A66" s="21">
        <v>70101</v>
      </c>
      <c r="B66" s="20" t="s">
        <v>27</v>
      </c>
      <c r="C66" s="31" t="s">
        <v>35</v>
      </c>
      <c r="D66" s="10">
        <v>10250</v>
      </c>
      <c r="E66" s="44"/>
    </row>
    <row r="67" spans="1:5" s="5" customFormat="1" ht="32.25" thickBot="1">
      <c r="A67" s="21">
        <v>70101</v>
      </c>
      <c r="B67" s="20" t="s">
        <v>27</v>
      </c>
      <c r="C67" s="31" t="s">
        <v>36</v>
      </c>
      <c r="D67" s="10">
        <v>50000</v>
      </c>
      <c r="E67" s="44"/>
    </row>
    <row r="68" spans="1:5" s="5" customFormat="1" ht="16.5" thickBot="1">
      <c r="A68" s="54" t="s">
        <v>28</v>
      </c>
      <c r="B68" s="54"/>
      <c r="C68" s="54"/>
      <c r="D68" s="33">
        <f>D65+D67+D66</f>
        <v>110250</v>
      </c>
      <c r="E68" s="44"/>
    </row>
    <row r="69" spans="1:5" s="5" customFormat="1" ht="32.25" thickBot="1">
      <c r="A69" s="21">
        <v>70201</v>
      </c>
      <c r="B69" s="20" t="s">
        <v>27</v>
      </c>
      <c r="C69" s="31" t="s">
        <v>21</v>
      </c>
      <c r="D69" s="10">
        <v>50000</v>
      </c>
      <c r="E69" s="44"/>
    </row>
    <row r="70" spans="1:5" s="5" customFormat="1" ht="16.5" thickBot="1">
      <c r="A70" s="54" t="s">
        <v>29</v>
      </c>
      <c r="B70" s="54"/>
      <c r="C70" s="54"/>
      <c r="D70" s="33">
        <v>50000</v>
      </c>
      <c r="E70" s="44"/>
    </row>
    <row r="71" spans="1:5" s="5" customFormat="1" ht="32.25" thickBot="1">
      <c r="A71" s="21">
        <v>110204</v>
      </c>
      <c r="B71" s="20" t="s">
        <v>27</v>
      </c>
      <c r="C71" s="31" t="s">
        <v>21</v>
      </c>
      <c r="D71" s="10">
        <v>50000</v>
      </c>
      <c r="E71" s="44"/>
    </row>
    <row r="72" spans="1:5" s="5" customFormat="1" ht="32.25" thickBot="1">
      <c r="A72" s="21">
        <v>110204</v>
      </c>
      <c r="B72" s="20" t="s">
        <v>27</v>
      </c>
      <c r="C72" s="31" t="s">
        <v>76</v>
      </c>
      <c r="D72" s="10">
        <v>28500</v>
      </c>
      <c r="E72" s="44"/>
    </row>
    <row r="73" spans="1:5" s="5" customFormat="1" ht="16.5" thickBot="1">
      <c r="A73" s="54" t="s">
        <v>30</v>
      </c>
      <c r="B73" s="54"/>
      <c r="C73" s="54"/>
      <c r="D73" s="33">
        <f>D71+D72</f>
        <v>78500</v>
      </c>
      <c r="E73" s="44"/>
    </row>
    <row r="74" spans="1:5" s="13" customFormat="1" ht="18.75">
      <c r="A74" s="55" t="s">
        <v>31</v>
      </c>
      <c r="B74" s="55"/>
      <c r="C74" s="55"/>
      <c r="D74" s="41">
        <f>D68+D70+D73</f>
        <v>238750</v>
      </c>
      <c r="E74" s="17"/>
    </row>
    <row r="75" spans="1:5" s="35" customFormat="1" ht="20.25">
      <c r="A75" s="53" t="s">
        <v>15</v>
      </c>
      <c r="B75" s="53"/>
      <c r="C75" s="53"/>
      <c r="D75" s="42">
        <f>D16+D64+D74</f>
        <v>3147869.9999999995</v>
      </c>
      <c r="E75" s="34"/>
    </row>
    <row r="76" spans="1:5" s="5" customFormat="1">
      <c r="A76" s="14"/>
      <c r="B76" s="15"/>
      <c r="D76" s="16"/>
      <c r="E76" s="16"/>
    </row>
    <row r="77" spans="1:5" s="5" customFormat="1">
      <c r="A77" s="14"/>
      <c r="B77" s="15"/>
      <c r="D77" s="16"/>
      <c r="E77" s="16"/>
    </row>
    <row r="78" spans="1:5" s="5" customFormat="1">
      <c r="A78" s="14"/>
      <c r="B78" s="15"/>
      <c r="D78" s="16"/>
      <c r="E78" s="16"/>
    </row>
    <row r="79" spans="1:5" s="5" customFormat="1">
      <c r="A79" s="14"/>
      <c r="B79" s="15"/>
      <c r="D79" s="16"/>
      <c r="E79" s="16"/>
    </row>
    <row r="80" spans="1:5" s="5" customFormat="1">
      <c r="B80" s="15"/>
      <c r="D80" s="16"/>
      <c r="E80" s="16"/>
    </row>
    <row r="81" spans="2:5" s="5" customFormat="1">
      <c r="B81" s="15"/>
      <c r="D81" s="16"/>
      <c r="E81" s="16"/>
    </row>
    <row r="82" spans="2:5" s="5" customFormat="1">
      <c r="B82" s="15"/>
      <c r="D82" s="16"/>
      <c r="E82" s="16"/>
    </row>
    <row r="83" spans="2:5" s="5" customFormat="1">
      <c r="B83" s="15"/>
      <c r="D83" s="16"/>
      <c r="E83" s="16"/>
    </row>
    <row r="84" spans="2:5" s="5" customFormat="1">
      <c r="D84" s="16"/>
      <c r="E84" s="16"/>
    </row>
    <row r="85" spans="2:5" s="5" customFormat="1">
      <c r="D85" s="16"/>
      <c r="E85" s="16"/>
    </row>
    <row r="86" spans="2:5" s="5" customFormat="1">
      <c r="D86" s="16"/>
      <c r="E86" s="16"/>
    </row>
    <row r="87" spans="2:5" s="5" customFormat="1">
      <c r="D87" s="16"/>
      <c r="E87" s="16"/>
    </row>
    <row r="88" spans="2:5" s="5" customFormat="1">
      <c r="D88" s="16"/>
      <c r="E88" s="16"/>
    </row>
    <row r="89" spans="2:5" s="5" customFormat="1">
      <c r="D89" s="16"/>
      <c r="E89" s="16"/>
    </row>
    <row r="90" spans="2:5" s="5" customFormat="1">
      <c r="D90" s="16"/>
      <c r="E90" s="16"/>
    </row>
    <row r="91" spans="2:5" s="5" customFormat="1">
      <c r="D91" s="16"/>
      <c r="E91" s="16"/>
    </row>
    <row r="92" spans="2:5" s="5" customFormat="1">
      <c r="D92" s="16"/>
      <c r="E92" s="16"/>
    </row>
    <row r="93" spans="2:5" s="5" customFormat="1">
      <c r="D93" s="16"/>
      <c r="E93" s="16"/>
    </row>
    <row r="94" spans="2:5" s="5" customFormat="1">
      <c r="D94" s="27"/>
    </row>
    <row r="95" spans="2:5" s="5" customFormat="1">
      <c r="D95" s="27"/>
    </row>
    <row r="96" spans="2:5" s="5" customFormat="1">
      <c r="D96" s="27"/>
    </row>
    <row r="97" spans="4:4" s="5" customFormat="1">
      <c r="D97" s="27"/>
    </row>
    <row r="98" spans="4:4" s="5" customFormat="1">
      <c r="D98" s="27"/>
    </row>
    <row r="99" spans="4:4" s="5" customFormat="1">
      <c r="D99" s="27"/>
    </row>
    <row r="100" spans="4:4" s="5" customFormat="1">
      <c r="D100" s="27"/>
    </row>
    <row r="101" spans="4:4" s="5" customFormat="1">
      <c r="D101" s="27"/>
    </row>
    <row r="102" spans="4:4" s="5" customFormat="1">
      <c r="D102" s="27"/>
    </row>
    <row r="103" spans="4:4" s="5" customFormat="1">
      <c r="D103" s="27"/>
    </row>
    <row r="104" spans="4:4" s="5" customFormat="1">
      <c r="D104" s="27"/>
    </row>
    <row r="105" spans="4:4" s="5" customFormat="1">
      <c r="D105" s="27"/>
    </row>
    <row r="106" spans="4:4" s="5" customFormat="1">
      <c r="D106" s="27"/>
    </row>
  </sheetData>
  <mergeCells count="19">
    <mergeCell ref="E9:E10"/>
    <mergeCell ref="D9:D10"/>
    <mergeCell ref="A41:C41"/>
    <mergeCell ref="A45:C45"/>
    <mergeCell ref="A55:C55"/>
    <mergeCell ref="A15:C15"/>
    <mergeCell ref="A64:C64"/>
    <mergeCell ref="A49:C49"/>
    <mergeCell ref="A13:C13"/>
    <mergeCell ref="B9:B10"/>
    <mergeCell ref="A16:C16"/>
    <mergeCell ref="C9:C10"/>
    <mergeCell ref="A58:C58"/>
    <mergeCell ref="A63:C63"/>
    <mergeCell ref="A75:C75"/>
    <mergeCell ref="A68:C68"/>
    <mergeCell ref="A70:C70"/>
    <mergeCell ref="A73:C73"/>
    <mergeCell ref="A74:C74"/>
  </mergeCells>
  <pageMargins left="0.27559055118110237" right="0.15748031496062992" top="0.15748031496062992" bottom="3.937007874015748E-2" header="0.23622047244094491" footer="0.15748031496062992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2016-10-03T06:10:03Z</dcterms:modified>
</cp:coreProperties>
</file>